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35" windowHeight="9375" activeTab="0"/>
  </bookViews>
  <sheets>
    <sheet name="МАГИСТРАТУРА" sheetId="1" r:id="rId1"/>
  </sheets>
  <definedNames>
    <definedName name="_xlnm.Print_Area" localSheetId="0">'МАГИСТРАТУРА'!$A$1:$BH$25</definedName>
  </definedNames>
  <calcPr fullCalcOnLoad="1"/>
</workbook>
</file>

<file path=xl/sharedStrings.xml><?xml version="1.0" encoding="utf-8"?>
<sst xmlns="http://schemas.openxmlformats.org/spreadsheetml/2006/main" count="88" uniqueCount="68">
  <si>
    <t xml:space="preserve">Технология </t>
  </si>
  <si>
    <t>Физическая культура</t>
  </si>
  <si>
    <t>Психология образования</t>
  </si>
  <si>
    <t>Психолого-педагогическое образование</t>
  </si>
  <si>
    <t>итого</t>
  </si>
  <si>
    <t>Педагогическое образование</t>
  </si>
  <si>
    <t>План приема</t>
  </si>
  <si>
    <t>История</t>
  </si>
  <si>
    <t>Начальное образование</t>
  </si>
  <si>
    <t>Очная форма 
обучения</t>
  </si>
  <si>
    <t>Заочная форма
 обучения</t>
  </si>
  <si>
    <t xml:space="preserve"> Бюджетные места</t>
  </si>
  <si>
    <t xml:space="preserve"> Внебюджетные места</t>
  </si>
  <si>
    <t>целевой прием</t>
  </si>
  <si>
    <t>Биологическое образование</t>
  </si>
  <si>
    <t>Геоэкология и химия</t>
  </si>
  <si>
    <t>Иностранный язык и межкультурная коммуникация</t>
  </si>
  <si>
    <t>Информационные технологии в образовании</t>
  </si>
  <si>
    <t>Методология физико-математического образования</t>
  </si>
  <si>
    <t>Научно-методическое сопровождение
 дошкольного и начального образования</t>
  </si>
  <si>
    <t>Русский язык. Литература</t>
  </si>
  <si>
    <t>Управление качеством образования</t>
  </si>
  <si>
    <t>Сопровождение профессиональной деятельности воспитателя</t>
  </si>
  <si>
    <t>НАПРАВЛЕНИЯ ПОДГОТОВКИ/
ПРОГРАММЫ</t>
  </si>
  <si>
    <t>добавка</t>
  </si>
  <si>
    <t>осталось оригиналов
очная форма обучения</t>
  </si>
  <si>
    <t>осталось оригиналов
заочная форма обучения</t>
  </si>
  <si>
    <t>недобор
очная форма обучения</t>
  </si>
  <si>
    <t>недобор
заочная форма обучения</t>
  </si>
  <si>
    <t>УлГПУ</t>
  </si>
  <si>
    <t>УлГТУ</t>
  </si>
  <si>
    <t>УГСХА</t>
  </si>
  <si>
    <t>УлГУ</t>
  </si>
  <si>
    <t>ВСГУТУ</t>
  </si>
  <si>
    <t>Тольятинский 
ГУ</t>
  </si>
  <si>
    <t>Российский гос.соц.ун-т</t>
  </si>
  <si>
    <t>ЧГУ</t>
  </si>
  <si>
    <t>Дальневосточный
 гос ун-т</t>
  </si>
  <si>
    <t>Мос.гос.
инд.ун-т</t>
  </si>
  <si>
    <t>КФУ</t>
  </si>
  <si>
    <t>МПГУ</t>
  </si>
  <si>
    <t>МГИМО</t>
  </si>
  <si>
    <t>Уфим. Гос. 
Неф. Тех. Ун-т</t>
  </si>
  <si>
    <t>УВАУГА</t>
  </si>
  <si>
    <t>Каз. Гос. 
Консерв.</t>
  </si>
  <si>
    <t>Мос.гос.
Гум. Экон.ун-т</t>
  </si>
  <si>
    <t>ИТОГО</t>
  </si>
  <si>
    <t>МГУЭСИ</t>
  </si>
  <si>
    <t>Ульян высш 
воен ком училище</t>
  </si>
  <si>
    <t>Киевское выс воен училище</t>
  </si>
  <si>
    <t>Психология образования (ОЗО)</t>
  </si>
  <si>
    <t>Поволжская гос соц-гум акад</t>
  </si>
  <si>
    <t>Шуйский
 гос пед ун-т</t>
  </si>
  <si>
    <t>СарГос
СоцЭконУн-т</t>
  </si>
  <si>
    <t>Соврем гуман акад</t>
  </si>
  <si>
    <t>Русский язык. Литература (ОЗО)</t>
  </si>
  <si>
    <t>Регион
 фин экон ин-т</t>
  </si>
  <si>
    <t>Сам гос с/х акад</t>
  </si>
  <si>
    <t>Институт межд права и экономики</t>
  </si>
  <si>
    <t>Сам гос ин-т искусств и культуры</t>
  </si>
  <si>
    <t>Сам гос эконом ун-т</t>
  </si>
  <si>
    <t>Набережно чел
 гос пед ун-т</t>
  </si>
  <si>
    <t>специалист</t>
  </si>
  <si>
    <t>бакалавр</t>
  </si>
  <si>
    <t>до 2015</t>
  </si>
  <si>
    <t>Очная форма
 обучения</t>
  </si>
  <si>
    <t xml:space="preserve">Зачисленно
</t>
  </si>
  <si>
    <t>ЗАЧИСЛЕНИЕ В МАГИСТРАТУРУ 
БЮДЖЕТ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</si>
</sst>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tabSelected="1" view="pageBreakPreview" zoomScale="40" zoomScaleSheetLayoutView="40" zoomScalePageLayoutView="0" workbookViewId="0" topLeftCell="A1">
      <pane xSplit="59" ySplit="8" topLeftCell="BH9" activePane="bottomRight" state="frozen"/>
      <selection pane="topLeft" activeCell="A1" sqref="A1"/>
      <selection pane="topRight" activeCell="S1" sqref="S1"/>
      <selection pane="bottomLeft" activeCell="A9" sqref="A9"/>
      <selection pane="bottomRight" activeCell="K4" sqref="K4:K6"/>
    </sheetView>
  </sheetViews>
  <sheetFormatPr defaultColWidth="9.00390625" defaultRowHeight="12.75"/>
  <cols>
    <col min="1" max="1" width="96.625" style="2" customWidth="1"/>
    <col min="2" max="2" width="10.125" style="2" customWidth="1"/>
    <col min="3" max="3" width="10.25390625" style="2" customWidth="1"/>
    <col min="4" max="5" width="8.25390625" style="2" customWidth="1"/>
    <col min="6" max="6" width="6.625" style="2" customWidth="1"/>
    <col min="7" max="7" width="9.25390625" style="2" customWidth="1"/>
    <col min="8" max="8" width="8.375" style="2" customWidth="1"/>
    <col min="9" max="9" width="9.25390625" style="2" customWidth="1"/>
    <col min="10" max="17" width="7.25390625" style="2" customWidth="1"/>
    <col min="18" max="18" width="11.25390625" style="2" customWidth="1"/>
    <col min="19" max="21" width="10.75390625" style="2" customWidth="1"/>
    <col min="22" max="22" width="9.625" style="2" customWidth="1"/>
    <col min="23" max="23" width="4.625" style="2" customWidth="1"/>
    <col min="24" max="24" width="7.25390625" style="2" hidden="1" customWidth="1"/>
    <col min="25" max="25" width="7.875" style="2" hidden="1" customWidth="1"/>
    <col min="26" max="26" width="14.625" style="2" hidden="1" customWidth="1"/>
    <col min="27" max="27" width="11.875" style="2" hidden="1" customWidth="1"/>
    <col min="28" max="29" width="14.875" style="2" hidden="1" customWidth="1"/>
    <col min="30" max="31" width="11.75390625" style="2" hidden="1" customWidth="1"/>
    <col min="32" max="32" width="13.375" style="2" hidden="1" customWidth="1"/>
    <col min="33" max="33" width="11.75390625" style="2" hidden="1" customWidth="1"/>
    <col min="34" max="34" width="12.25390625" style="2" hidden="1" customWidth="1"/>
    <col min="35" max="35" width="15.00390625" style="2" hidden="1" customWidth="1"/>
    <col min="36" max="36" width="14.875" style="2" hidden="1" customWidth="1"/>
    <col min="37" max="38" width="13.125" style="2" hidden="1" customWidth="1"/>
    <col min="39" max="42" width="16.625" style="2" hidden="1" customWidth="1"/>
    <col min="43" max="45" width="13.375" style="2" hidden="1" customWidth="1"/>
    <col min="46" max="46" width="19.875" style="2" hidden="1" customWidth="1"/>
    <col min="47" max="47" width="21.875" style="2" hidden="1" customWidth="1"/>
    <col min="48" max="48" width="19.00390625" style="2" hidden="1" customWidth="1"/>
    <col min="49" max="49" width="16.25390625" style="2" hidden="1" customWidth="1"/>
    <col min="50" max="50" width="20.625" style="2" hidden="1" customWidth="1"/>
    <col min="51" max="51" width="16.625" style="2" hidden="1" customWidth="1"/>
    <col min="52" max="52" width="17.75390625" style="2" hidden="1" customWidth="1"/>
    <col min="53" max="53" width="16.00390625" style="2" hidden="1" customWidth="1"/>
    <col min="54" max="55" width="15.75390625" style="2" hidden="1" customWidth="1"/>
    <col min="56" max="57" width="18.00390625" style="2" hidden="1" customWidth="1"/>
    <col min="58" max="58" width="14.00390625" style="2" hidden="1" customWidth="1"/>
    <col min="59" max="59" width="9.25390625" style="2" hidden="1" customWidth="1"/>
    <col min="60" max="60" width="15.75390625" style="2" hidden="1" customWidth="1"/>
  </cols>
  <sheetData>
    <row r="1" spans="1:60" s="2" customFormat="1" ht="78.75" customHeight="1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s="2" customFormat="1" ht="96" customHeight="1">
      <c r="A2" s="21" t="s">
        <v>23</v>
      </c>
      <c r="B2" s="22" t="s">
        <v>6</v>
      </c>
      <c r="C2" s="22"/>
      <c r="D2" s="22"/>
      <c r="E2" s="22"/>
      <c r="F2" s="22"/>
      <c r="G2" s="22"/>
      <c r="H2" s="30" t="s">
        <v>66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2"/>
      <c r="BD2" s="24" t="s">
        <v>27</v>
      </c>
      <c r="BE2" s="24" t="s">
        <v>28</v>
      </c>
      <c r="BF2" s="33" t="s">
        <v>25</v>
      </c>
      <c r="BG2" s="33" t="s">
        <v>26</v>
      </c>
      <c r="BH2" s="18" t="s">
        <v>24</v>
      </c>
    </row>
    <row r="3" spans="1:60" s="2" customFormat="1" ht="64.5" customHeight="1">
      <c r="A3" s="21"/>
      <c r="B3" s="14" t="s">
        <v>9</v>
      </c>
      <c r="C3" s="14"/>
      <c r="D3" s="17"/>
      <c r="E3" s="14" t="s">
        <v>10</v>
      </c>
      <c r="F3" s="14"/>
      <c r="G3" s="17"/>
      <c r="H3" s="14" t="s">
        <v>9</v>
      </c>
      <c r="I3" s="14"/>
      <c r="J3" s="14" t="s">
        <v>10</v>
      </c>
      <c r="K3" s="14"/>
      <c r="L3" s="14" t="s">
        <v>62</v>
      </c>
      <c r="M3" s="14"/>
      <c r="N3" s="14"/>
      <c r="O3" s="15" t="s">
        <v>63</v>
      </c>
      <c r="P3" s="15"/>
      <c r="Q3" s="16"/>
      <c r="R3" s="14" t="s">
        <v>62</v>
      </c>
      <c r="S3" s="14"/>
      <c r="T3" s="14"/>
      <c r="U3" s="15" t="s">
        <v>63</v>
      </c>
      <c r="V3" s="15"/>
      <c r="W3" s="16"/>
      <c r="X3" s="14" t="s">
        <v>9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25"/>
      <c r="BE3" s="25"/>
      <c r="BF3" s="34"/>
      <c r="BG3" s="34"/>
      <c r="BH3" s="23"/>
    </row>
    <row r="4" spans="1:60" s="2" customFormat="1" ht="64.5" customHeight="1">
      <c r="A4" s="21"/>
      <c r="B4" s="18" t="s">
        <v>11</v>
      </c>
      <c r="C4" s="18" t="s">
        <v>13</v>
      </c>
      <c r="D4" s="18" t="s">
        <v>12</v>
      </c>
      <c r="E4" s="18" t="s">
        <v>11</v>
      </c>
      <c r="F4" s="18" t="s">
        <v>13</v>
      </c>
      <c r="G4" s="18" t="s">
        <v>12</v>
      </c>
      <c r="H4" s="18" t="s">
        <v>11</v>
      </c>
      <c r="I4" s="18" t="s">
        <v>13</v>
      </c>
      <c r="J4" s="18" t="s">
        <v>11</v>
      </c>
      <c r="K4" s="18" t="s">
        <v>13</v>
      </c>
      <c r="L4" s="17" t="s">
        <v>65</v>
      </c>
      <c r="M4" s="15"/>
      <c r="N4" s="15"/>
      <c r="O4" s="15"/>
      <c r="P4" s="15"/>
      <c r="Q4" s="16"/>
      <c r="R4" s="17" t="s">
        <v>10</v>
      </c>
      <c r="S4" s="15"/>
      <c r="T4" s="15"/>
      <c r="U4" s="15"/>
      <c r="V4" s="15"/>
      <c r="W4" s="16"/>
      <c r="X4" s="29" t="s">
        <v>29</v>
      </c>
      <c r="Y4" s="29"/>
      <c r="Z4" s="29" t="s">
        <v>30</v>
      </c>
      <c r="AA4" s="29" t="s">
        <v>32</v>
      </c>
      <c r="AB4" s="29" t="s">
        <v>31</v>
      </c>
      <c r="AC4" s="29" t="s">
        <v>43</v>
      </c>
      <c r="AD4" s="29" t="s">
        <v>36</v>
      </c>
      <c r="AE4" s="24" t="s">
        <v>48</v>
      </c>
      <c r="AF4" s="24" t="s">
        <v>58</v>
      </c>
      <c r="AG4" s="24" t="s">
        <v>49</v>
      </c>
      <c r="AH4" s="29" t="s">
        <v>39</v>
      </c>
      <c r="AI4" s="14" t="s">
        <v>44</v>
      </c>
      <c r="AJ4" s="29" t="s">
        <v>41</v>
      </c>
      <c r="AK4" s="29" t="s">
        <v>40</v>
      </c>
      <c r="AL4" s="24" t="s">
        <v>61</v>
      </c>
      <c r="AM4" s="24" t="s">
        <v>56</v>
      </c>
      <c r="AN4" s="24" t="s">
        <v>60</v>
      </c>
      <c r="AO4" s="24" t="s">
        <v>57</v>
      </c>
      <c r="AP4" s="24" t="s">
        <v>59</v>
      </c>
      <c r="AQ4" s="14" t="s">
        <v>53</v>
      </c>
      <c r="AR4" s="24" t="s">
        <v>54</v>
      </c>
      <c r="AS4" s="24" t="s">
        <v>52</v>
      </c>
      <c r="AT4" s="14" t="s">
        <v>42</v>
      </c>
      <c r="AU4" s="24" t="s">
        <v>51</v>
      </c>
      <c r="AV4" s="14" t="s">
        <v>37</v>
      </c>
      <c r="AW4" s="14" t="s">
        <v>34</v>
      </c>
      <c r="AX4" s="14" t="s">
        <v>35</v>
      </c>
      <c r="AY4" s="29" t="s">
        <v>33</v>
      </c>
      <c r="AZ4" s="14" t="s">
        <v>45</v>
      </c>
      <c r="BA4" s="14" t="s">
        <v>38</v>
      </c>
      <c r="BB4" s="29" t="s">
        <v>47</v>
      </c>
      <c r="BC4" s="29" t="s">
        <v>46</v>
      </c>
      <c r="BD4" s="25"/>
      <c r="BE4" s="25"/>
      <c r="BF4" s="34"/>
      <c r="BG4" s="34"/>
      <c r="BH4" s="23"/>
    </row>
    <row r="5" spans="1:60" s="2" customFormat="1" ht="51" customHeight="1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  <c r="L5" s="18">
        <v>2015</v>
      </c>
      <c r="M5" s="18" t="s">
        <v>64</v>
      </c>
      <c r="N5" s="18" t="s">
        <v>4</v>
      </c>
      <c r="O5" s="18" t="s">
        <v>4</v>
      </c>
      <c r="P5" s="18">
        <v>2015</v>
      </c>
      <c r="Q5" s="18" t="s">
        <v>64</v>
      </c>
      <c r="R5" s="18">
        <v>2015</v>
      </c>
      <c r="S5" s="18" t="s">
        <v>64</v>
      </c>
      <c r="T5" s="18" t="s">
        <v>4</v>
      </c>
      <c r="U5" s="18" t="s">
        <v>4</v>
      </c>
      <c r="V5" s="18">
        <v>2015</v>
      </c>
      <c r="W5" s="18" t="s">
        <v>64</v>
      </c>
      <c r="X5" s="23">
        <v>2015</v>
      </c>
      <c r="Y5" s="23">
        <v>2014</v>
      </c>
      <c r="Z5" s="29"/>
      <c r="AA5" s="29"/>
      <c r="AB5" s="29"/>
      <c r="AC5" s="29"/>
      <c r="AD5" s="29"/>
      <c r="AE5" s="25"/>
      <c r="AF5" s="25"/>
      <c r="AG5" s="25"/>
      <c r="AH5" s="29"/>
      <c r="AI5" s="29"/>
      <c r="AJ5" s="29"/>
      <c r="AK5" s="29"/>
      <c r="AL5" s="27"/>
      <c r="AM5" s="25"/>
      <c r="AN5" s="25"/>
      <c r="AO5" s="25"/>
      <c r="AP5" s="25"/>
      <c r="AQ5" s="29"/>
      <c r="AR5" s="25"/>
      <c r="AS5" s="27"/>
      <c r="AT5" s="14"/>
      <c r="AU5" s="25"/>
      <c r="AV5" s="14"/>
      <c r="AW5" s="14"/>
      <c r="AX5" s="14"/>
      <c r="AY5" s="29"/>
      <c r="AZ5" s="14"/>
      <c r="BA5" s="14"/>
      <c r="BB5" s="29"/>
      <c r="BC5" s="29"/>
      <c r="BD5" s="25"/>
      <c r="BE5" s="25"/>
      <c r="BF5" s="34"/>
      <c r="BG5" s="34"/>
      <c r="BH5" s="23"/>
    </row>
    <row r="6" spans="1:60" s="2" customFormat="1" ht="174" customHeight="1">
      <c r="A6" s="2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9"/>
      <c r="AA6" s="29"/>
      <c r="AB6" s="29"/>
      <c r="AC6" s="29"/>
      <c r="AD6" s="29"/>
      <c r="AE6" s="26"/>
      <c r="AF6" s="26"/>
      <c r="AG6" s="26"/>
      <c r="AH6" s="29"/>
      <c r="AI6" s="29"/>
      <c r="AJ6" s="29"/>
      <c r="AK6" s="29"/>
      <c r="AL6" s="28"/>
      <c r="AM6" s="26"/>
      <c r="AN6" s="26"/>
      <c r="AO6" s="26"/>
      <c r="AP6" s="26"/>
      <c r="AQ6" s="29"/>
      <c r="AR6" s="26"/>
      <c r="AS6" s="28"/>
      <c r="AT6" s="14"/>
      <c r="AU6" s="26"/>
      <c r="AV6" s="14"/>
      <c r="AW6" s="14"/>
      <c r="AX6" s="14"/>
      <c r="AY6" s="29"/>
      <c r="AZ6" s="14"/>
      <c r="BA6" s="14"/>
      <c r="BB6" s="29"/>
      <c r="BC6" s="29"/>
      <c r="BD6" s="26"/>
      <c r="BE6" s="26"/>
      <c r="BF6" s="35"/>
      <c r="BG6" s="35"/>
      <c r="BH6" s="19"/>
    </row>
    <row r="7" spans="1:60" s="36" customFormat="1" ht="23.25">
      <c r="A7" s="7" t="s">
        <v>5</v>
      </c>
      <c r="B7" s="5">
        <f aca="true" t="shared" si="0" ref="B7:Q7">B8+B9+B10+B11+B12+B13+B14+B15+B16+B18+B19+B20</f>
        <v>119</v>
      </c>
      <c r="C7" s="5">
        <f t="shared" si="0"/>
        <v>17</v>
      </c>
      <c r="D7" s="5">
        <f t="shared" si="0"/>
        <v>58</v>
      </c>
      <c r="E7" s="5">
        <f t="shared" si="0"/>
        <v>60</v>
      </c>
      <c r="F7" s="5">
        <f t="shared" si="0"/>
        <v>9</v>
      </c>
      <c r="G7" s="5">
        <f t="shared" si="0"/>
        <v>105</v>
      </c>
      <c r="H7" s="5">
        <f t="shared" si="0"/>
        <v>119</v>
      </c>
      <c r="I7" s="5">
        <f t="shared" si="0"/>
        <v>0</v>
      </c>
      <c r="J7" s="5">
        <f t="shared" si="0"/>
        <v>60</v>
      </c>
      <c r="K7" s="5">
        <f t="shared" si="0"/>
        <v>0</v>
      </c>
      <c r="L7" s="5">
        <f t="shared" si="0"/>
        <v>31</v>
      </c>
      <c r="M7" s="5">
        <f t="shared" si="0"/>
        <v>45</v>
      </c>
      <c r="N7" s="10">
        <f t="shared" si="0"/>
        <v>76</v>
      </c>
      <c r="O7" s="10">
        <f t="shared" si="0"/>
        <v>43</v>
      </c>
      <c r="P7" s="5">
        <f t="shared" si="0"/>
        <v>42</v>
      </c>
      <c r="Q7" s="5">
        <f t="shared" si="0"/>
        <v>1</v>
      </c>
      <c r="R7" s="5">
        <f aca="true" t="shared" si="1" ref="R7:W7">R12+R15+R18+R9+R17</f>
        <v>14</v>
      </c>
      <c r="S7" s="5">
        <f t="shared" si="1"/>
        <v>31</v>
      </c>
      <c r="T7" s="10">
        <f t="shared" si="1"/>
        <v>45</v>
      </c>
      <c r="U7" s="10">
        <f t="shared" si="1"/>
        <v>15</v>
      </c>
      <c r="V7" s="5">
        <f t="shared" si="1"/>
        <v>15</v>
      </c>
      <c r="W7" s="5">
        <f t="shared" si="1"/>
        <v>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f>BD8+BD9+BD10+BD11+BD12+BD13+BD14+BD15+BD16+BD18+BD19+BD20</f>
        <v>0</v>
      </c>
      <c r="BE7" s="5"/>
      <c r="BF7" s="5"/>
      <c r="BG7" s="5">
        <f>BG8+BG9+BG10+BG11+BG12+BG13+BG14+BG15+BG16+BG18+BG19+BG20</f>
        <v>7</v>
      </c>
      <c r="BH7" s="5">
        <f>BH8+BH9+BH10+BH11+BH12+BH13+BH14+BH15+BH16+BH18+BH19+BH20</f>
        <v>0</v>
      </c>
    </row>
    <row r="8" spans="1:61" s="2" customFormat="1" ht="23.25">
      <c r="A8" s="8" t="s">
        <v>14</v>
      </c>
      <c r="B8" s="6">
        <v>20</v>
      </c>
      <c r="C8" s="9">
        <v>3</v>
      </c>
      <c r="D8" s="5">
        <v>5</v>
      </c>
      <c r="E8" s="5"/>
      <c r="F8" s="5"/>
      <c r="G8" s="5"/>
      <c r="H8" s="6">
        <v>20</v>
      </c>
      <c r="I8" s="10"/>
      <c r="J8" s="10"/>
      <c r="K8" s="10"/>
      <c r="L8" s="10">
        <v>1</v>
      </c>
      <c r="M8" s="10">
        <v>1</v>
      </c>
      <c r="N8" s="10">
        <f>SUM(L8:M8)</f>
        <v>2</v>
      </c>
      <c r="O8" s="10">
        <v>18</v>
      </c>
      <c r="P8" s="10">
        <v>18</v>
      </c>
      <c r="Q8" s="10"/>
      <c r="R8" s="10"/>
      <c r="S8" s="10"/>
      <c r="T8" s="10"/>
      <c r="U8" s="10"/>
      <c r="V8" s="10"/>
      <c r="W8" s="10"/>
      <c r="X8" s="10">
        <v>16</v>
      </c>
      <c r="Y8" s="10">
        <v>1</v>
      </c>
      <c r="Z8" s="10"/>
      <c r="AA8" s="10">
        <v>3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6">
        <f>B8-H8</f>
        <v>0</v>
      </c>
      <c r="BE8" s="6"/>
      <c r="BF8" s="6">
        <v>3</v>
      </c>
      <c r="BG8" s="10"/>
      <c r="BH8" s="10"/>
      <c r="BI8" s="37"/>
    </row>
    <row r="9" spans="1:61" s="2" customFormat="1" ht="23.25">
      <c r="A9" s="8" t="s">
        <v>15</v>
      </c>
      <c r="B9" s="9"/>
      <c r="C9" s="9"/>
      <c r="D9" s="9"/>
      <c r="E9" s="9">
        <v>12</v>
      </c>
      <c r="F9" s="9">
        <v>2</v>
      </c>
      <c r="G9" s="9">
        <v>10</v>
      </c>
      <c r="H9" s="10"/>
      <c r="I9" s="10"/>
      <c r="J9" s="6">
        <v>12</v>
      </c>
      <c r="K9" s="10"/>
      <c r="L9" s="10"/>
      <c r="M9" s="10"/>
      <c r="N9" s="10"/>
      <c r="O9" s="10"/>
      <c r="P9" s="10"/>
      <c r="Q9" s="10"/>
      <c r="R9" s="10">
        <v>3</v>
      </c>
      <c r="S9" s="10">
        <v>5</v>
      </c>
      <c r="T9" s="10">
        <f>SUM(R9:S9)</f>
        <v>8</v>
      </c>
      <c r="U9" s="10">
        <v>4</v>
      </c>
      <c r="V9" s="10">
        <v>4</v>
      </c>
      <c r="W9" s="10"/>
      <c r="X9" s="10">
        <v>4</v>
      </c>
      <c r="Y9" s="10">
        <v>4</v>
      </c>
      <c r="Z9" s="10"/>
      <c r="AA9" s="10">
        <v>3</v>
      </c>
      <c r="AB9" s="10">
        <v>1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6"/>
      <c r="BE9" s="6">
        <f>E9-J9</f>
        <v>0</v>
      </c>
      <c r="BF9" s="6"/>
      <c r="BG9" s="10">
        <v>0</v>
      </c>
      <c r="BH9" s="10"/>
      <c r="BI9" s="37"/>
    </row>
    <row r="10" spans="1:61" s="2" customFormat="1" ht="30" customHeight="1">
      <c r="A10" s="8" t="s">
        <v>16</v>
      </c>
      <c r="B10" s="6">
        <v>5</v>
      </c>
      <c r="C10" s="9">
        <v>1</v>
      </c>
      <c r="D10" s="9">
        <v>10</v>
      </c>
      <c r="E10" s="9"/>
      <c r="F10" s="9"/>
      <c r="G10" s="9"/>
      <c r="H10" s="6">
        <v>6</v>
      </c>
      <c r="I10" s="10"/>
      <c r="J10" s="10"/>
      <c r="K10" s="10"/>
      <c r="L10" s="10"/>
      <c r="M10" s="10">
        <v>2</v>
      </c>
      <c r="N10" s="10">
        <v>2</v>
      </c>
      <c r="O10" s="10">
        <v>4</v>
      </c>
      <c r="P10" s="10">
        <v>4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v>3</v>
      </c>
      <c r="AA10" s="10">
        <v>2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>
        <v>1</v>
      </c>
      <c r="AX10" s="10"/>
      <c r="AY10" s="10"/>
      <c r="AZ10" s="10"/>
      <c r="BA10" s="10"/>
      <c r="BB10" s="10"/>
      <c r="BC10" s="10"/>
      <c r="BD10" s="6">
        <f>B10-H10</f>
        <v>-1</v>
      </c>
      <c r="BE10" s="6"/>
      <c r="BF10" s="6">
        <v>4</v>
      </c>
      <c r="BG10" s="10"/>
      <c r="BH10" s="10"/>
      <c r="BI10" s="37"/>
    </row>
    <row r="11" spans="1:61" s="2" customFormat="1" ht="23.25">
      <c r="A11" s="8" t="s">
        <v>7</v>
      </c>
      <c r="B11" s="9">
        <v>10</v>
      </c>
      <c r="C11" s="9">
        <v>1</v>
      </c>
      <c r="D11" s="9">
        <v>10</v>
      </c>
      <c r="E11" s="9"/>
      <c r="F11" s="9"/>
      <c r="G11" s="9">
        <v>15</v>
      </c>
      <c r="H11" s="6">
        <v>10</v>
      </c>
      <c r="I11" s="10"/>
      <c r="J11" s="10"/>
      <c r="K11" s="10"/>
      <c r="L11" s="10">
        <v>2</v>
      </c>
      <c r="M11" s="10"/>
      <c r="N11" s="10">
        <v>2</v>
      </c>
      <c r="O11" s="10">
        <v>8</v>
      </c>
      <c r="P11" s="10">
        <v>8</v>
      </c>
      <c r="Q11" s="10"/>
      <c r="R11" s="10"/>
      <c r="S11" s="10"/>
      <c r="T11" s="10"/>
      <c r="U11" s="10"/>
      <c r="V11" s="10"/>
      <c r="W11" s="10"/>
      <c r="X11" s="10">
        <v>6</v>
      </c>
      <c r="Y11" s="10"/>
      <c r="Z11" s="10"/>
      <c r="AA11" s="10">
        <v>3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>
        <v>1</v>
      </c>
      <c r="AY11" s="10"/>
      <c r="AZ11" s="10"/>
      <c r="BA11" s="10"/>
      <c r="BB11" s="10"/>
      <c r="BC11" s="10"/>
      <c r="BD11" s="6">
        <f>B11-H11</f>
        <v>0</v>
      </c>
      <c r="BE11" s="6"/>
      <c r="BF11" s="6">
        <v>3</v>
      </c>
      <c r="BG11" s="10"/>
      <c r="BH11" s="10"/>
      <c r="BI11" s="37"/>
    </row>
    <row r="12" spans="1:61" s="2" customFormat="1" ht="36" customHeight="1">
      <c r="A12" s="11" t="s">
        <v>17</v>
      </c>
      <c r="B12" s="9"/>
      <c r="C12" s="9"/>
      <c r="D12" s="9"/>
      <c r="E12" s="9">
        <v>12</v>
      </c>
      <c r="F12" s="9">
        <v>1</v>
      </c>
      <c r="G12" s="9">
        <v>15</v>
      </c>
      <c r="H12" s="10"/>
      <c r="I12" s="10"/>
      <c r="J12" s="6">
        <v>13</v>
      </c>
      <c r="K12" s="10"/>
      <c r="L12" s="10"/>
      <c r="M12" s="10"/>
      <c r="N12" s="10"/>
      <c r="O12" s="10"/>
      <c r="P12" s="10"/>
      <c r="Q12" s="10"/>
      <c r="R12" s="10">
        <v>3</v>
      </c>
      <c r="S12" s="10">
        <v>4</v>
      </c>
      <c r="T12" s="10">
        <f>SUM(R12:S12)</f>
        <v>7</v>
      </c>
      <c r="U12" s="10">
        <v>6</v>
      </c>
      <c r="V12" s="10">
        <v>6</v>
      </c>
      <c r="W12" s="10"/>
      <c r="X12" s="10">
        <v>3</v>
      </c>
      <c r="Y12" s="10">
        <v>1</v>
      </c>
      <c r="Z12" s="10"/>
      <c r="AA12" s="10"/>
      <c r="AB12" s="10"/>
      <c r="AC12" s="10">
        <v>6</v>
      </c>
      <c r="AD12" s="10"/>
      <c r="AE12" s="10">
        <v>1</v>
      </c>
      <c r="AF12" s="10"/>
      <c r="AG12" s="10">
        <v>2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6"/>
      <c r="BE12" s="6">
        <f>E12-J12</f>
        <v>-1</v>
      </c>
      <c r="BF12" s="6"/>
      <c r="BG12" s="10">
        <v>3</v>
      </c>
      <c r="BH12" s="10"/>
      <c r="BI12" s="37"/>
    </row>
    <row r="13" spans="1:61" s="2" customFormat="1" ht="35.25" customHeight="1">
      <c r="A13" s="8" t="s">
        <v>18</v>
      </c>
      <c r="B13" s="9">
        <v>20</v>
      </c>
      <c r="C13" s="9">
        <v>3</v>
      </c>
      <c r="D13" s="10">
        <v>5</v>
      </c>
      <c r="E13" s="10"/>
      <c r="F13" s="10"/>
      <c r="G13" s="9"/>
      <c r="H13" s="6">
        <v>20</v>
      </c>
      <c r="I13" s="10"/>
      <c r="J13" s="10"/>
      <c r="K13" s="10"/>
      <c r="L13" s="10">
        <v>12</v>
      </c>
      <c r="M13" s="10">
        <v>7</v>
      </c>
      <c r="N13" s="10">
        <f>SUM(L13:M13)</f>
        <v>19</v>
      </c>
      <c r="O13" s="10">
        <v>1</v>
      </c>
      <c r="P13" s="10">
        <v>1</v>
      </c>
      <c r="Q13" s="10"/>
      <c r="R13" s="10"/>
      <c r="S13" s="10"/>
      <c r="T13" s="10"/>
      <c r="U13" s="10"/>
      <c r="V13" s="10"/>
      <c r="W13" s="10"/>
      <c r="X13" s="10">
        <v>12</v>
      </c>
      <c r="Y13" s="10">
        <v>4</v>
      </c>
      <c r="Z13" s="10">
        <v>2</v>
      </c>
      <c r="AA13" s="10"/>
      <c r="AB13" s="10">
        <v>2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6">
        <f>B13-H13</f>
        <v>0</v>
      </c>
      <c r="BE13" s="6"/>
      <c r="BF13" s="6">
        <v>1</v>
      </c>
      <c r="BG13" s="10"/>
      <c r="BH13" s="10"/>
      <c r="BI13" s="37"/>
    </row>
    <row r="14" spans="1:61" s="2" customFormat="1" ht="48" customHeight="1">
      <c r="A14" s="11" t="s">
        <v>19</v>
      </c>
      <c r="B14" s="9">
        <v>20</v>
      </c>
      <c r="C14" s="9">
        <v>3</v>
      </c>
      <c r="D14" s="9">
        <v>10</v>
      </c>
      <c r="E14" s="9"/>
      <c r="F14" s="9"/>
      <c r="G14" s="9"/>
      <c r="H14" s="6">
        <v>18</v>
      </c>
      <c r="I14" s="10"/>
      <c r="J14" s="10"/>
      <c r="K14" s="10"/>
      <c r="L14" s="10">
        <v>2</v>
      </c>
      <c r="M14" s="10">
        <v>13</v>
      </c>
      <c r="N14" s="10">
        <f>SUM(L14:M14)</f>
        <v>15</v>
      </c>
      <c r="O14" s="10">
        <v>3</v>
      </c>
      <c r="P14" s="10">
        <v>3</v>
      </c>
      <c r="Q14" s="10"/>
      <c r="R14" s="10"/>
      <c r="S14" s="10"/>
      <c r="T14" s="10"/>
      <c r="U14" s="10"/>
      <c r="V14" s="10"/>
      <c r="W14" s="10"/>
      <c r="X14" s="10">
        <v>4</v>
      </c>
      <c r="Y14" s="10">
        <v>6</v>
      </c>
      <c r="Z14" s="10"/>
      <c r="AA14" s="10">
        <v>4</v>
      </c>
      <c r="AB14" s="10"/>
      <c r="AC14" s="10"/>
      <c r="AD14" s="10">
        <v>1</v>
      </c>
      <c r="AE14" s="10"/>
      <c r="AF14" s="10"/>
      <c r="AG14" s="10"/>
      <c r="AH14" s="10">
        <v>1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>
        <v>1</v>
      </c>
      <c r="AW14" s="10"/>
      <c r="AX14" s="10"/>
      <c r="AY14" s="10"/>
      <c r="AZ14" s="10"/>
      <c r="BA14" s="10">
        <v>1</v>
      </c>
      <c r="BB14" s="10"/>
      <c r="BC14" s="10"/>
      <c r="BD14" s="6">
        <f>B14-H14</f>
        <v>2</v>
      </c>
      <c r="BE14" s="6"/>
      <c r="BF14" s="6"/>
      <c r="BG14" s="10">
        <v>0</v>
      </c>
      <c r="BH14" s="10"/>
      <c r="BI14" s="37"/>
    </row>
    <row r="15" spans="1:61" s="2" customFormat="1" ht="27.75" customHeight="1">
      <c r="A15" s="8" t="s">
        <v>8</v>
      </c>
      <c r="B15" s="9"/>
      <c r="C15" s="9"/>
      <c r="D15" s="9"/>
      <c r="E15" s="9">
        <v>12</v>
      </c>
      <c r="F15" s="9">
        <v>2</v>
      </c>
      <c r="G15" s="9">
        <v>10</v>
      </c>
      <c r="H15" s="10"/>
      <c r="I15" s="10"/>
      <c r="J15" s="6">
        <v>9</v>
      </c>
      <c r="K15" s="10"/>
      <c r="L15" s="10"/>
      <c r="M15" s="10"/>
      <c r="N15" s="10"/>
      <c r="O15" s="10"/>
      <c r="P15" s="10"/>
      <c r="Q15" s="10"/>
      <c r="R15" s="10">
        <v>3</v>
      </c>
      <c r="S15" s="10">
        <v>5</v>
      </c>
      <c r="T15" s="10">
        <f>SUM(R15:S15)</f>
        <v>8</v>
      </c>
      <c r="U15" s="10">
        <v>1</v>
      </c>
      <c r="V15" s="10">
        <v>1</v>
      </c>
      <c r="W15" s="10"/>
      <c r="X15" s="10">
        <v>3</v>
      </c>
      <c r="Y15" s="10">
        <v>2</v>
      </c>
      <c r="Z15" s="10">
        <v>1</v>
      </c>
      <c r="AA15" s="10">
        <v>2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1</v>
      </c>
      <c r="BC15" s="10"/>
      <c r="BD15" s="6"/>
      <c r="BE15" s="6">
        <f>E15-J15</f>
        <v>3</v>
      </c>
      <c r="BF15" s="6"/>
      <c r="BG15" s="10">
        <v>0</v>
      </c>
      <c r="BH15" s="10"/>
      <c r="BI15" s="37"/>
    </row>
    <row r="16" spans="1:61" s="2" customFormat="1" ht="23.25">
      <c r="A16" s="8" t="s">
        <v>20</v>
      </c>
      <c r="B16" s="9">
        <v>19</v>
      </c>
      <c r="C16" s="9">
        <v>3</v>
      </c>
      <c r="D16" s="9">
        <v>6</v>
      </c>
      <c r="E16" s="9">
        <v>12</v>
      </c>
      <c r="F16" s="9">
        <v>2</v>
      </c>
      <c r="G16" s="9">
        <v>10</v>
      </c>
      <c r="H16" s="6">
        <v>19</v>
      </c>
      <c r="I16" s="10"/>
      <c r="J16" s="6">
        <v>12</v>
      </c>
      <c r="K16" s="10"/>
      <c r="L16" s="10">
        <v>8</v>
      </c>
      <c r="M16" s="10">
        <v>9</v>
      </c>
      <c r="N16" s="10">
        <f>SUM(L16:M16)</f>
        <v>17</v>
      </c>
      <c r="O16" s="10">
        <v>2</v>
      </c>
      <c r="P16" s="10">
        <v>2</v>
      </c>
      <c r="Q16" s="10"/>
      <c r="R16" s="10"/>
      <c r="S16" s="10"/>
      <c r="T16" s="10"/>
      <c r="U16" s="10"/>
      <c r="V16" s="10"/>
      <c r="W16" s="10"/>
      <c r="X16" s="10">
        <v>8</v>
      </c>
      <c r="Y16" s="10">
        <v>7</v>
      </c>
      <c r="Z16" s="10">
        <v>2</v>
      </c>
      <c r="AA16" s="10"/>
      <c r="AB16" s="10"/>
      <c r="AC16" s="10"/>
      <c r="AD16" s="10"/>
      <c r="AE16" s="10"/>
      <c r="AF16" s="10"/>
      <c r="AG16" s="10"/>
      <c r="AH16" s="10"/>
      <c r="AI16" s="10">
        <v>1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>
        <v>1</v>
      </c>
      <c r="BA16" s="10"/>
      <c r="BB16" s="10"/>
      <c r="BC16" s="10"/>
      <c r="BD16" s="6">
        <f>B16-H16</f>
        <v>0</v>
      </c>
      <c r="BE16" s="6">
        <f>E16-J16</f>
        <v>0</v>
      </c>
      <c r="BF16" s="6">
        <v>1</v>
      </c>
      <c r="BG16" s="10">
        <v>0</v>
      </c>
      <c r="BH16" s="10"/>
      <c r="BI16" s="37"/>
    </row>
    <row r="17" spans="1:61" s="2" customFormat="1" ht="23.25">
      <c r="A17" s="8" t="s">
        <v>55</v>
      </c>
      <c r="B17" s="9"/>
      <c r="C17" s="9"/>
      <c r="D17" s="9"/>
      <c r="E17" s="9"/>
      <c r="F17" s="9"/>
      <c r="G17" s="9"/>
      <c r="H17" s="6"/>
      <c r="I17" s="10"/>
      <c r="J17" s="6"/>
      <c r="K17" s="10"/>
      <c r="L17" s="10"/>
      <c r="M17" s="10"/>
      <c r="N17" s="10"/>
      <c r="O17" s="10"/>
      <c r="P17" s="10"/>
      <c r="Q17" s="10"/>
      <c r="R17" s="10"/>
      <c r="S17" s="10">
        <v>10</v>
      </c>
      <c r="T17" s="10">
        <v>10</v>
      </c>
      <c r="U17" s="10">
        <v>2</v>
      </c>
      <c r="V17" s="10">
        <v>2</v>
      </c>
      <c r="W17" s="10"/>
      <c r="X17" s="10"/>
      <c r="Y17" s="10">
        <v>5</v>
      </c>
      <c r="Z17" s="10">
        <v>1</v>
      </c>
      <c r="AA17" s="10">
        <v>2</v>
      </c>
      <c r="AB17" s="10"/>
      <c r="AC17" s="10"/>
      <c r="AD17" s="10"/>
      <c r="AE17" s="10"/>
      <c r="AF17" s="10">
        <v>1</v>
      </c>
      <c r="AG17" s="10"/>
      <c r="AH17" s="10"/>
      <c r="AI17" s="10"/>
      <c r="AJ17" s="10"/>
      <c r="AK17" s="10"/>
      <c r="AL17" s="10"/>
      <c r="AM17" s="10">
        <v>1</v>
      </c>
      <c r="AN17" s="10"/>
      <c r="AO17" s="10">
        <v>1</v>
      </c>
      <c r="AP17" s="10">
        <v>1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6"/>
      <c r="BE17" s="6"/>
      <c r="BF17" s="6"/>
      <c r="BG17" s="10"/>
      <c r="BH17" s="10"/>
      <c r="BI17" s="37"/>
    </row>
    <row r="18" spans="1:61" s="2" customFormat="1" ht="23.25">
      <c r="A18" s="8" t="s">
        <v>21</v>
      </c>
      <c r="B18" s="9"/>
      <c r="C18" s="9"/>
      <c r="D18" s="9"/>
      <c r="E18" s="9">
        <v>12</v>
      </c>
      <c r="F18" s="9">
        <v>2</v>
      </c>
      <c r="G18" s="9">
        <v>15</v>
      </c>
      <c r="H18" s="10"/>
      <c r="I18" s="10"/>
      <c r="J18" s="6">
        <v>14</v>
      </c>
      <c r="K18" s="10"/>
      <c r="L18" s="10"/>
      <c r="M18" s="10"/>
      <c r="N18" s="10"/>
      <c r="O18" s="10"/>
      <c r="P18" s="10"/>
      <c r="Q18" s="10"/>
      <c r="R18" s="10">
        <v>5</v>
      </c>
      <c r="S18" s="10">
        <v>7</v>
      </c>
      <c r="T18" s="10">
        <f>SUM(R18:S18)</f>
        <v>12</v>
      </c>
      <c r="U18" s="10">
        <v>2</v>
      </c>
      <c r="V18" s="10">
        <v>2</v>
      </c>
      <c r="W18" s="10"/>
      <c r="X18" s="10">
        <v>4</v>
      </c>
      <c r="Y18" s="10">
        <v>6</v>
      </c>
      <c r="Z18" s="10">
        <v>1</v>
      </c>
      <c r="AA18" s="10">
        <v>1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>
        <v>1</v>
      </c>
      <c r="AM18" s="10"/>
      <c r="AN18" s="10">
        <v>1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6"/>
      <c r="BE18" s="6">
        <f>E18-J18</f>
        <v>-2</v>
      </c>
      <c r="BF18" s="6"/>
      <c r="BG18" s="10">
        <v>4</v>
      </c>
      <c r="BH18" s="10"/>
      <c r="BI18" s="37"/>
    </row>
    <row r="19" spans="1:61" s="2" customFormat="1" ht="23.25">
      <c r="A19" s="8" t="s">
        <v>0</v>
      </c>
      <c r="B19" s="9">
        <v>12</v>
      </c>
      <c r="C19" s="9">
        <v>2</v>
      </c>
      <c r="D19" s="9">
        <v>5</v>
      </c>
      <c r="E19" s="9"/>
      <c r="F19" s="9"/>
      <c r="G19" s="9">
        <v>15</v>
      </c>
      <c r="H19" s="6">
        <v>12</v>
      </c>
      <c r="I19" s="10"/>
      <c r="J19" s="10"/>
      <c r="K19" s="10"/>
      <c r="L19" s="10">
        <v>3</v>
      </c>
      <c r="M19" s="10">
        <v>8</v>
      </c>
      <c r="N19" s="10">
        <f>SUM(L19:M19)</f>
        <v>11</v>
      </c>
      <c r="O19" s="10">
        <v>1</v>
      </c>
      <c r="P19" s="10">
        <v>1</v>
      </c>
      <c r="Q19" s="10"/>
      <c r="R19" s="10"/>
      <c r="S19" s="10"/>
      <c r="T19" s="10"/>
      <c r="U19" s="10"/>
      <c r="V19" s="10"/>
      <c r="W19" s="10"/>
      <c r="X19" s="10">
        <v>2</v>
      </c>
      <c r="Y19" s="10">
        <v>5</v>
      </c>
      <c r="Z19" s="10"/>
      <c r="AA19" s="10">
        <v>3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>
        <v>1</v>
      </c>
      <c r="AL19" s="10"/>
      <c r="AM19" s="10"/>
      <c r="AN19" s="10"/>
      <c r="AO19" s="10"/>
      <c r="AP19" s="10"/>
      <c r="AQ19" s="10">
        <v>1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6">
        <f>B19-H19</f>
        <v>0</v>
      </c>
      <c r="BE19" s="6"/>
      <c r="BF19" s="6">
        <v>5</v>
      </c>
      <c r="BG19" s="10"/>
      <c r="BH19" s="10"/>
      <c r="BI19" s="37"/>
    </row>
    <row r="20" spans="1:61" s="2" customFormat="1" ht="23.25">
      <c r="A20" s="8" t="s">
        <v>1</v>
      </c>
      <c r="B20" s="9">
        <v>13</v>
      </c>
      <c r="C20" s="9">
        <v>1</v>
      </c>
      <c r="D20" s="9">
        <v>7</v>
      </c>
      <c r="E20" s="9"/>
      <c r="F20" s="9"/>
      <c r="G20" s="9">
        <v>15</v>
      </c>
      <c r="H20" s="6">
        <v>14</v>
      </c>
      <c r="I20" s="10"/>
      <c r="J20" s="6"/>
      <c r="K20" s="10"/>
      <c r="L20" s="10">
        <v>3</v>
      </c>
      <c r="M20" s="10">
        <v>5</v>
      </c>
      <c r="N20" s="10">
        <f>SUM(L20:M20)</f>
        <v>8</v>
      </c>
      <c r="O20" s="10">
        <f>P20+Q20</f>
        <v>6</v>
      </c>
      <c r="P20" s="10">
        <v>5</v>
      </c>
      <c r="Q20" s="10">
        <v>1</v>
      </c>
      <c r="R20" s="10"/>
      <c r="S20" s="10"/>
      <c r="T20" s="10"/>
      <c r="U20" s="10"/>
      <c r="V20" s="10"/>
      <c r="W20" s="10"/>
      <c r="X20" s="10">
        <v>2</v>
      </c>
      <c r="Y20" s="10"/>
      <c r="Z20" s="10">
        <v>4</v>
      </c>
      <c r="AA20" s="10">
        <v>4</v>
      </c>
      <c r="AB20" s="10"/>
      <c r="AC20" s="10">
        <v>2</v>
      </c>
      <c r="AD20" s="10"/>
      <c r="AE20" s="10"/>
      <c r="AF20" s="10"/>
      <c r="AG20" s="10"/>
      <c r="AH20" s="10"/>
      <c r="AI20" s="10"/>
      <c r="AJ20" s="10">
        <v>1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1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6">
        <f>B20-H20</f>
        <v>-1</v>
      </c>
      <c r="BE20" s="6"/>
      <c r="BF20" s="6">
        <v>4</v>
      </c>
      <c r="BG20" s="10"/>
      <c r="BH20" s="10"/>
      <c r="BI20" s="37"/>
    </row>
    <row r="21" spans="1:60" s="2" customFormat="1" ht="33" customHeight="1">
      <c r="A21" s="12" t="s">
        <v>3</v>
      </c>
      <c r="B21" s="5">
        <f>B22+B24</f>
        <v>17</v>
      </c>
      <c r="C21" s="5">
        <f aca="true" t="shared" si="2" ref="C21:K21">C22+C24</f>
        <v>2</v>
      </c>
      <c r="D21" s="5">
        <f t="shared" si="2"/>
        <v>8</v>
      </c>
      <c r="E21" s="5">
        <f t="shared" si="2"/>
        <v>30</v>
      </c>
      <c r="F21" s="5">
        <f t="shared" si="2"/>
        <v>4</v>
      </c>
      <c r="G21" s="5">
        <f t="shared" si="2"/>
        <v>20</v>
      </c>
      <c r="H21" s="5">
        <f t="shared" si="2"/>
        <v>17</v>
      </c>
      <c r="I21" s="5">
        <f t="shared" si="2"/>
        <v>0</v>
      </c>
      <c r="J21" s="5">
        <f t="shared" si="2"/>
        <v>30</v>
      </c>
      <c r="K21" s="5">
        <f t="shared" si="2"/>
        <v>0</v>
      </c>
      <c r="L21" s="5"/>
      <c r="M21" s="5"/>
      <c r="N21" s="5"/>
      <c r="O21" s="5"/>
      <c r="P21" s="5"/>
      <c r="Q21" s="5"/>
      <c r="R21" s="5">
        <f aca="true" t="shared" si="3" ref="R21:W21">R22+R23+R24</f>
        <v>2</v>
      </c>
      <c r="S21" s="5">
        <f t="shared" si="3"/>
        <v>13</v>
      </c>
      <c r="T21" s="10">
        <f t="shared" si="3"/>
        <v>15</v>
      </c>
      <c r="U21" s="10">
        <f t="shared" si="3"/>
        <v>15</v>
      </c>
      <c r="V21" s="5">
        <f t="shared" si="3"/>
        <v>14</v>
      </c>
      <c r="W21" s="5">
        <f t="shared" si="3"/>
        <v>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>
        <f>BD22+BD24</f>
        <v>0</v>
      </c>
      <c r="BE21" s="5"/>
      <c r="BF21" s="5"/>
      <c r="BG21" s="5">
        <f>BG22+BG24</f>
        <v>0</v>
      </c>
      <c r="BH21" s="5">
        <f>BH22+BH24</f>
        <v>0</v>
      </c>
    </row>
    <row r="22" spans="1:60" s="2" customFormat="1" ht="29.25" customHeight="1">
      <c r="A22" s="8" t="s">
        <v>2</v>
      </c>
      <c r="B22" s="9">
        <v>17</v>
      </c>
      <c r="C22" s="9">
        <v>2</v>
      </c>
      <c r="D22" s="9">
        <v>8</v>
      </c>
      <c r="E22" s="9">
        <v>15</v>
      </c>
      <c r="F22" s="9">
        <v>2</v>
      </c>
      <c r="G22" s="9">
        <v>10</v>
      </c>
      <c r="H22" s="5">
        <v>17</v>
      </c>
      <c r="I22" s="5"/>
      <c r="J22" s="5">
        <v>15</v>
      </c>
      <c r="K22" s="5"/>
      <c r="L22" s="5">
        <v>3</v>
      </c>
      <c r="M22" s="5">
        <v>6</v>
      </c>
      <c r="N22" s="10">
        <f>SUM(L22:M22)</f>
        <v>9</v>
      </c>
      <c r="O22" s="10">
        <v>8</v>
      </c>
      <c r="P22" s="5">
        <v>8</v>
      </c>
      <c r="Q22" s="5"/>
      <c r="R22" s="5">
        <v>1</v>
      </c>
      <c r="S22" s="5">
        <v>8</v>
      </c>
      <c r="T22" s="5">
        <f>SUM(R22:S22)</f>
        <v>9</v>
      </c>
      <c r="U22" s="5">
        <v>6</v>
      </c>
      <c r="V22" s="5">
        <v>6</v>
      </c>
      <c r="W22" s="5"/>
      <c r="X22" s="5">
        <v>6</v>
      </c>
      <c r="Y22" s="5">
        <v>4</v>
      </c>
      <c r="Z22" s="5"/>
      <c r="AA22" s="5">
        <v>5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>
        <v>1</v>
      </c>
      <c r="AZ22" s="5"/>
      <c r="BA22" s="5"/>
      <c r="BB22" s="5">
        <v>1</v>
      </c>
      <c r="BC22" s="5"/>
      <c r="BD22" s="5">
        <f>B22-H22</f>
        <v>0</v>
      </c>
      <c r="BE22" s="5">
        <f>E22-J22</f>
        <v>0</v>
      </c>
      <c r="BF22" s="5"/>
      <c r="BG22" s="5"/>
      <c r="BH22" s="6"/>
    </row>
    <row r="23" spans="1:60" s="2" customFormat="1" ht="29.25" customHeight="1">
      <c r="A23" s="8" t="s">
        <v>50</v>
      </c>
      <c r="B23" s="9"/>
      <c r="C23" s="9"/>
      <c r="D23" s="9"/>
      <c r="E23" s="9"/>
      <c r="F23" s="9"/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6</v>
      </c>
      <c r="Y23" s="5">
        <v>2</v>
      </c>
      <c r="Z23" s="5">
        <v>1</v>
      </c>
      <c r="AA23" s="5">
        <v>3</v>
      </c>
      <c r="AB23" s="5">
        <v>1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>
        <v>1</v>
      </c>
      <c r="AV23" s="5"/>
      <c r="AW23" s="5"/>
      <c r="AX23" s="5"/>
      <c r="AY23" s="5"/>
      <c r="AZ23" s="5">
        <v>1</v>
      </c>
      <c r="BA23" s="5"/>
      <c r="BB23" s="5"/>
      <c r="BC23" s="5"/>
      <c r="BD23" s="5"/>
      <c r="BE23" s="5"/>
      <c r="BF23" s="5"/>
      <c r="BG23" s="5"/>
      <c r="BH23" s="6"/>
    </row>
    <row r="24" spans="1:60" s="2" customFormat="1" ht="29.25" customHeight="1">
      <c r="A24" s="8" t="s">
        <v>22</v>
      </c>
      <c r="B24" s="5"/>
      <c r="C24" s="5"/>
      <c r="D24" s="5"/>
      <c r="E24" s="9">
        <v>15</v>
      </c>
      <c r="F24" s="9">
        <v>2</v>
      </c>
      <c r="G24" s="9">
        <v>10</v>
      </c>
      <c r="H24" s="5"/>
      <c r="I24" s="5"/>
      <c r="J24" s="5">
        <v>15</v>
      </c>
      <c r="K24" s="5"/>
      <c r="L24" s="5"/>
      <c r="M24" s="5"/>
      <c r="N24" s="5"/>
      <c r="O24" s="5"/>
      <c r="P24" s="5"/>
      <c r="Q24" s="5"/>
      <c r="R24" s="5">
        <v>1</v>
      </c>
      <c r="S24" s="5">
        <v>5</v>
      </c>
      <c r="T24" s="5">
        <f>SUM(R24:S24)</f>
        <v>6</v>
      </c>
      <c r="U24" s="5">
        <f>V24+W24</f>
        <v>9</v>
      </c>
      <c r="V24" s="5">
        <v>8</v>
      </c>
      <c r="W24" s="5">
        <v>1</v>
      </c>
      <c r="X24" s="5">
        <v>8</v>
      </c>
      <c r="Y24" s="5">
        <v>3</v>
      </c>
      <c r="Z24" s="5"/>
      <c r="AA24" s="5">
        <v>1</v>
      </c>
      <c r="AB24" s="5"/>
      <c r="AC24" s="5"/>
      <c r="AD24" s="5"/>
      <c r="AE24" s="5"/>
      <c r="AF24" s="5"/>
      <c r="AG24" s="5"/>
      <c r="AH24" s="5"/>
      <c r="AI24" s="5"/>
      <c r="AJ24" s="5"/>
      <c r="AK24" s="5">
        <v>1</v>
      </c>
      <c r="AL24" s="5"/>
      <c r="AM24" s="5"/>
      <c r="AN24" s="5"/>
      <c r="AO24" s="5"/>
      <c r="AP24" s="5"/>
      <c r="AQ24" s="5"/>
      <c r="AR24" s="5">
        <v>1</v>
      </c>
      <c r="AS24" s="5">
        <v>1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>
        <f>E24-J24</f>
        <v>0</v>
      </c>
      <c r="BF24" s="5"/>
      <c r="BG24" s="5"/>
      <c r="BH24" s="6"/>
    </row>
    <row r="25" spans="1:60" s="38" customFormat="1" ht="23.25">
      <c r="A25" s="13" t="s">
        <v>4</v>
      </c>
      <c r="B25" s="5">
        <f aca="true" t="shared" si="4" ref="B25:K25">B7+B21</f>
        <v>136</v>
      </c>
      <c r="C25" s="5">
        <f t="shared" si="4"/>
        <v>19</v>
      </c>
      <c r="D25" s="5">
        <f t="shared" si="4"/>
        <v>66</v>
      </c>
      <c r="E25" s="5">
        <f t="shared" si="4"/>
        <v>90</v>
      </c>
      <c r="F25" s="5">
        <f t="shared" si="4"/>
        <v>13</v>
      </c>
      <c r="G25" s="5">
        <f t="shared" si="4"/>
        <v>125</v>
      </c>
      <c r="H25" s="5">
        <f t="shared" si="4"/>
        <v>136</v>
      </c>
      <c r="I25" s="5">
        <f t="shared" si="4"/>
        <v>0</v>
      </c>
      <c r="J25" s="5">
        <f t="shared" si="4"/>
        <v>90</v>
      </c>
      <c r="K25" s="5">
        <f t="shared" si="4"/>
        <v>0</v>
      </c>
      <c r="L25" s="5">
        <f aca="true" t="shared" si="5" ref="L25:Q25">L7+L21+L22</f>
        <v>34</v>
      </c>
      <c r="M25" s="5">
        <f t="shared" si="5"/>
        <v>51</v>
      </c>
      <c r="N25" s="5">
        <f t="shared" si="5"/>
        <v>85</v>
      </c>
      <c r="O25" s="5">
        <f t="shared" si="5"/>
        <v>51</v>
      </c>
      <c r="P25" s="5">
        <f t="shared" si="5"/>
        <v>50</v>
      </c>
      <c r="Q25" s="5">
        <f t="shared" si="5"/>
        <v>1</v>
      </c>
      <c r="R25" s="5">
        <f aca="true" t="shared" si="6" ref="R25:W25">R7+R21</f>
        <v>16</v>
      </c>
      <c r="S25" s="5">
        <f t="shared" si="6"/>
        <v>44</v>
      </c>
      <c r="T25" s="5">
        <f t="shared" si="6"/>
        <v>60</v>
      </c>
      <c r="U25" s="5">
        <f t="shared" si="6"/>
        <v>30</v>
      </c>
      <c r="V25" s="5">
        <f t="shared" si="6"/>
        <v>29</v>
      </c>
      <c r="W25" s="5">
        <f t="shared" si="6"/>
        <v>1</v>
      </c>
      <c r="X25" s="5">
        <f aca="true" t="shared" si="7" ref="X25:AD25">SUM(X8:X24)</f>
        <v>84</v>
      </c>
      <c r="Y25" s="5">
        <f t="shared" si="7"/>
        <v>50</v>
      </c>
      <c r="Z25" s="5">
        <f t="shared" si="7"/>
        <v>15</v>
      </c>
      <c r="AA25" s="5">
        <f t="shared" si="7"/>
        <v>36</v>
      </c>
      <c r="AB25" s="5">
        <f t="shared" si="7"/>
        <v>4</v>
      </c>
      <c r="AC25" s="5">
        <f t="shared" si="7"/>
        <v>8</v>
      </c>
      <c r="AD25" s="5">
        <f t="shared" si="7"/>
        <v>1</v>
      </c>
      <c r="AE25" s="5">
        <f aca="true" t="shared" si="8" ref="AE25:AU25">SUM(AE8:AE24)</f>
        <v>1</v>
      </c>
      <c r="AF25" s="5">
        <f t="shared" si="8"/>
        <v>1</v>
      </c>
      <c r="AG25" s="5">
        <f t="shared" si="8"/>
        <v>2</v>
      </c>
      <c r="AH25" s="5">
        <f t="shared" si="8"/>
        <v>1</v>
      </c>
      <c r="AI25" s="5">
        <f t="shared" si="8"/>
        <v>1</v>
      </c>
      <c r="AJ25" s="5">
        <f t="shared" si="8"/>
        <v>1</v>
      </c>
      <c r="AK25" s="5">
        <f t="shared" si="8"/>
        <v>2</v>
      </c>
      <c r="AL25" s="5">
        <f t="shared" si="8"/>
        <v>1</v>
      </c>
      <c r="AM25" s="5">
        <f t="shared" si="8"/>
        <v>1</v>
      </c>
      <c r="AN25" s="5">
        <f t="shared" si="8"/>
        <v>1</v>
      </c>
      <c r="AO25" s="5">
        <f t="shared" si="8"/>
        <v>1</v>
      </c>
      <c r="AP25" s="5">
        <f t="shared" si="8"/>
        <v>1</v>
      </c>
      <c r="AQ25" s="5">
        <f t="shared" si="8"/>
        <v>1</v>
      </c>
      <c r="AR25" s="5">
        <f t="shared" si="8"/>
        <v>1</v>
      </c>
      <c r="AS25" s="5">
        <f t="shared" si="8"/>
        <v>1</v>
      </c>
      <c r="AT25" s="5">
        <f t="shared" si="8"/>
        <v>1</v>
      </c>
      <c r="AU25" s="5">
        <f t="shared" si="8"/>
        <v>1</v>
      </c>
      <c r="AV25" s="5">
        <f aca="true" t="shared" si="9" ref="AV25:BB25">SUM(AV8:AV24)</f>
        <v>1</v>
      </c>
      <c r="AW25" s="5">
        <f t="shared" si="9"/>
        <v>1</v>
      </c>
      <c r="AX25" s="5">
        <f t="shared" si="9"/>
        <v>1</v>
      </c>
      <c r="AY25" s="5">
        <f t="shared" si="9"/>
        <v>1</v>
      </c>
      <c r="AZ25" s="5">
        <f t="shared" si="9"/>
        <v>2</v>
      </c>
      <c r="BA25" s="5">
        <f t="shared" si="9"/>
        <v>1</v>
      </c>
      <c r="BB25" s="5">
        <f t="shared" si="9"/>
        <v>2</v>
      </c>
      <c r="BC25" s="5">
        <f>SUM(X25:BB25)</f>
        <v>226</v>
      </c>
      <c r="BD25" s="5">
        <f>BD7+BD21</f>
        <v>0</v>
      </c>
      <c r="BE25" s="5"/>
      <c r="BF25" s="5"/>
      <c r="BG25" s="5">
        <f>BG7+BG21</f>
        <v>7</v>
      </c>
      <c r="BH25" s="5">
        <f>BH7+BH21</f>
        <v>0</v>
      </c>
    </row>
    <row r="26" s="2" customFormat="1" ht="1.5" customHeight="1">
      <c r="H26" s="5">
        <f>N25+O25</f>
        <v>136</v>
      </c>
    </row>
    <row r="27" s="2" customFormat="1" ht="12.75" hidden="1">
      <c r="T27" s="2">
        <f>T25+U25</f>
        <v>90</v>
      </c>
    </row>
    <row r="28" s="2" customFormat="1" ht="12.75" hidden="1"/>
    <row r="29" spans="8:55" s="2" customFormat="1" ht="25.5" hidden="1">
      <c r="H29" s="3"/>
      <c r="I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="2" customFormat="1" ht="20.25" hidden="1">
      <c r="I30" s="4"/>
    </row>
    <row r="31" spans="1:60" s="1" customFormat="1" ht="22.5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5">
        <f>B25+E25</f>
        <v>226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</sheetData>
  <sheetProtection/>
  <mergeCells count="75">
    <mergeCell ref="AP4:AP6"/>
    <mergeCell ref="AY4:AY6"/>
    <mergeCell ref="BA4:BA6"/>
    <mergeCell ref="BB4:BB6"/>
    <mergeCell ref="AK4:AK6"/>
    <mergeCell ref="AQ4:AQ6"/>
    <mergeCell ref="AT4:AT6"/>
    <mergeCell ref="AZ4:AZ6"/>
    <mergeCell ref="AR4:AR6"/>
    <mergeCell ref="AM4:AM6"/>
    <mergeCell ref="AA4:AA6"/>
    <mergeCell ref="AB4:AB6"/>
    <mergeCell ref="AD4:AD6"/>
    <mergeCell ref="AC4:AC6"/>
    <mergeCell ref="AI4:AI6"/>
    <mergeCell ref="AO4:AO6"/>
    <mergeCell ref="AF4:AF6"/>
    <mergeCell ref="AJ4:AJ6"/>
    <mergeCell ref="AN4:AN6"/>
    <mergeCell ref="AL4:AL6"/>
    <mergeCell ref="J3:K3"/>
    <mergeCell ref="AV4:AV6"/>
    <mergeCell ref="AW4:AW6"/>
    <mergeCell ref="X3:BC3"/>
    <mergeCell ref="X4:Y4"/>
    <mergeCell ref="X5:X6"/>
    <mergeCell ref="Y5:Y6"/>
    <mergeCell ref="AH4:AH6"/>
    <mergeCell ref="BC4:BC6"/>
    <mergeCell ref="AE4:AE6"/>
    <mergeCell ref="E3:G3"/>
    <mergeCell ref="D4:D6"/>
    <mergeCell ref="G4:G6"/>
    <mergeCell ref="H2:BC2"/>
    <mergeCell ref="H4:H6"/>
    <mergeCell ref="BG2:BG6"/>
    <mergeCell ref="I4:I6"/>
    <mergeCell ref="BD2:BD6"/>
    <mergeCell ref="BF2:BF6"/>
    <mergeCell ref="BE2:BE6"/>
    <mergeCell ref="J4:J6"/>
    <mergeCell ref="K4:K6"/>
    <mergeCell ref="AX4:AX6"/>
    <mergeCell ref="C4:C6"/>
    <mergeCell ref="E4:E6"/>
    <mergeCell ref="F4:F6"/>
    <mergeCell ref="AG4:AG6"/>
    <mergeCell ref="AU4:AU6"/>
    <mergeCell ref="AS4:AS6"/>
    <mergeCell ref="Z4:Z6"/>
    <mergeCell ref="A1:BH1"/>
    <mergeCell ref="A2:A6"/>
    <mergeCell ref="B2:G2"/>
    <mergeCell ref="B3:D3"/>
    <mergeCell ref="H3:I3"/>
    <mergeCell ref="V5:V6"/>
    <mergeCell ref="BH2:BH6"/>
    <mergeCell ref="B4:B6"/>
    <mergeCell ref="O5:O6"/>
    <mergeCell ref="R3:T3"/>
    <mergeCell ref="U3:W3"/>
    <mergeCell ref="R5:R6"/>
    <mergeCell ref="S5:S6"/>
    <mergeCell ref="T5:T6"/>
    <mergeCell ref="U5:U6"/>
    <mergeCell ref="P5:P6"/>
    <mergeCell ref="Q5:Q6"/>
    <mergeCell ref="W5:W6"/>
    <mergeCell ref="R4:W4"/>
    <mergeCell ref="L3:N3"/>
    <mergeCell ref="O3:Q3"/>
    <mergeCell ref="L4:Q4"/>
    <mergeCell ref="L5:L6"/>
    <mergeCell ref="M5:M6"/>
    <mergeCell ref="N5:N6"/>
  </mergeCells>
  <printOptions/>
  <pageMargins left="0.7" right="0.7" top="0.75" bottom="0.75" header="0.3" footer="0.3"/>
  <pageSetup fitToWidth="0" fitToHeight="1" horizontalDpi="600" verticalDpi="600" orientation="landscape" paperSize="9" scale="47" r:id="rId1"/>
  <colBreaks count="2" manualBreakCount="2">
    <brk id="24" max="24" man="1"/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2015-10-05T09:17:07Z</cp:lastPrinted>
  <dcterms:created xsi:type="dcterms:W3CDTF">2010-06-04T06:42:46Z</dcterms:created>
  <dcterms:modified xsi:type="dcterms:W3CDTF">2015-11-16T12:45:06Z</dcterms:modified>
  <cp:category/>
  <cp:version/>
  <cp:contentType/>
  <cp:contentStatus/>
</cp:coreProperties>
</file>